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27E1FFEE-116D-4ABA-87DC-26B58E2EDCA1}" xr6:coauthVersionLast="47" xr6:coauthVersionMax="47" xr10:uidLastSave="{00000000-0000-0000-0000-000000000000}"/>
  <bookViews>
    <workbookView xWindow="630" yWindow="1620" windowWidth="28170" windowHeight="14580" xr2:uid="{00000000-000D-0000-FFFF-FFFF00000000}"/>
  </bookViews>
  <sheets>
    <sheet name="Рентабельная СШ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9" l="1"/>
  <c r="D32" i="19"/>
  <c r="C30" i="19"/>
  <c r="C29" i="19" l="1"/>
  <c r="C26" i="19"/>
  <c r="C20" i="19"/>
  <c r="C23" i="19" l="1"/>
  <c r="C17" i="19"/>
  <c r="D13" i="19" l="1"/>
  <c r="D12" i="19" s="1"/>
  <c r="E13" i="19"/>
  <c r="E12" i="19" s="1"/>
  <c r="C13" i="19"/>
  <c r="C12" i="19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<sst xmlns="http://schemas.openxmlformats.org/spreadsheetml/2006/main" count="55" uniqueCount="32">
  <si>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</si>
  <si>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</si>
  <si>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</si>
  <si>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</si>
  <si>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</si>
  <si>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</si>
  <si>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</si>
  <si>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</si>
  <si>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</si>
  <si>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</si>
  <si>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</si>
  <si>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</si>
  <si>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</si>
  <si>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</si>
  <si>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</si>
  <si>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</si>
  <si>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</si>
  <si>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</si>
  <si>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</si>
  <si>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</si>
  <si>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</si>
  <si>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</si>
  <si>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</si>
  <si>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</si>
  <si>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</si>
  <si>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</si>
  <si>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</si>
  <si>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</si>
  <si>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</si>
  <si>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"Рентабельная СШ"</t>
  </si>
  <si>
    <t>2021 год</t>
  </si>
  <si>
    <t>по состоянию на "01"Октября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</si>
</sst>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/>
    <xf numFmtId="0" fontId="2" fillId="3" borderId="2" xfId="0" applyFont="1" applyFill="1" applyBorder="1"/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25" workbookViewId="0">
      <selection activeCell="G4" sqref="G4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30</v>
      </c>
      <c r="D9" s="26"/>
      <c r="E9" s="26"/>
    </row>
    <row r="10" spans="1:5" ht="40.5" x14ac:dyDescent="0.25">
      <c r="A10" s="26"/>
      <c r="B10" s="27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66</v>
      </c>
      <c r="D11" s="8">
        <v>66</v>
      </c>
      <c r="E11" s="8">
        <v>66</v>
      </c>
    </row>
    <row r="12" spans="1:5" ht="25.5" x14ac:dyDescent="0.3">
      <c r="A12" s="9" t="s">
        <v>19</v>
      </c>
      <c r="B12" s="7" t="s">
        <v>2</v>
      </c>
      <c r="C12" s="22">
        <f>C13/C11</f>
        <v>746.4909090909091</v>
      </c>
      <c r="D12" s="22">
        <f t="shared" ref="D12:E12" si="0">D13/D11</f>
        <v>633.20606060606053</v>
      </c>
      <c r="E12" s="22">
        <f t="shared" si="0"/>
        <v>633.20606060606053</v>
      </c>
    </row>
    <row r="13" spans="1:5" ht="25.5" x14ac:dyDescent="0.3">
      <c r="A13" s="6" t="s">
        <v>8</v>
      </c>
      <c r="B13" s="7" t="s">
        <v>2</v>
      </c>
      <c r="C13" s="20">
        <f>C15+C29+C30+C31+C32+C33+C31</f>
        <v>49268.4</v>
      </c>
      <c r="D13" s="20">
        <f t="shared" ref="D13:E13" si="1">D15+D29+D30+D31+D32+D33+D31</f>
        <v>41791.599999999999</v>
      </c>
      <c r="E13" s="20">
        <f t="shared" si="1"/>
        <v>41791.599999999999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v>37274.300000000003</v>
      </c>
      <c r="D15" s="16">
        <v>37274.300000000003</v>
      </c>
      <c r="E15" s="16">
        <v>37274.300000000003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1">
        <f>D17*4</f>
        <v>4883.6000000000004</v>
      </c>
      <c r="D17" s="21">
        <v>1220.9000000000001</v>
      </c>
      <c r="E17" s="21">
        <v>1220.9000000000001</v>
      </c>
    </row>
    <row r="18" spans="1:5" ht="20.25" x14ac:dyDescent="0.3">
      <c r="A18" s="9" t="s">
        <v>4</v>
      </c>
      <c r="B18" s="12" t="s">
        <v>3</v>
      </c>
      <c r="C18" s="21">
        <v>2</v>
      </c>
      <c r="D18" s="21">
        <v>2</v>
      </c>
      <c r="E18" s="21">
        <v>2</v>
      </c>
    </row>
    <row r="19" spans="1:5" ht="20.25" x14ac:dyDescent="0.3">
      <c r="A19" s="9" t="s">
        <v>20</v>
      </c>
      <c r="B19" s="7" t="s">
        <v>21</v>
      </c>
      <c r="C19" s="21">
        <v>203488</v>
      </c>
      <c r="D19" s="21">
        <v>203488</v>
      </c>
      <c r="E19" s="21">
        <v>203488</v>
      </c>
    </row>
    <row r="20" spans="1:5" ht="25.5" x14ac:dyDescent="0.3">
      <c r="A20" s="8" t="s">
        <v>24</v>
      </c>
      <c r="B20" s="7" t="s">
        <v>2</v>
      </c>
      <c r="C20" s="21">
        <f>D20*4</f>
        <v>42175.199999999997</v>
      </c>
      <c r="D20" s="21">
        <v>10543.8</v>
      </c>
      <c r="E20" s="21">
        <v>10543.8</v>
      </c>
    </row>
    <row r="21" spans="1:5" ht="20.25" x14ac:dyDescent="0.3">
      <c r="A21" s="9" t="s">
        <v>4</v>
      </c>
      <c r="B21" s="12" t="s">
        <v>3</v>
      </c>
      <c r="C21" s="21">
        <v>15</v>
      </c>
      <c r="D21" s="21">
        <v>15</v>
      </c>
      <c r="E21" s="21">
        <v>15</v>
      </c>
    </row>
    <row r="22" spans="1:5" ht="20.25" x14ac:dyDescent="0.3">
      <c r="A22" s="9" t="s">
        <v>20</v>
      </c>
      <c r="B22" s="7" t="s">
        <v>21</v>
      </c>
      <c r="C22" s="21">
        <v>352348</v>
      </c>
      <c r="D22" s="21">
        <v>234306</v>
      </c>
      <c r="E22" s="21">
        <v>234306</v>
      </c>
    </row>
    <row r="23" spans="1:5" ht="39" x14ac:dyDescent="0.3">
      <c r="A23" s="13" t="s">
        <v>25</v>
      </c>
      <c r="B23" s="7" t="s">
        <v>2</v>
      </c>
      <c r="C23" s="21">
        <f>D23*4</f>
        <v>884.4</v>
      </c>
      <c r="D23" s="21">
        <v>221.1</v>
      </c>
      <c r="E23" s="21">
        <v>221.1</v>
      </c>
    </row>
    <row r="24" spans="1:5" ht="20.25" x14ac:dyDescent="0.3">
      <c r="A24" s="9" t="s">
        <v>4</v>
      </c>
      <c r="B24" s="12" t="s">
        <v>3</v>
      </c>
      <c r="C24" s="21">
        <v>0.5</v>
      </c>
      <c r="D24" s="21">
        <v>0.75</v>
      </c>
      <c r="E24" s="21">
        <v>0.75</v>
      </c>
    </row>
    <row r="25" spans="1:5" ht="20.25" x14ac:dyDescent="0.3">
      <c r="A25" s="9" t="s">
        <v>20</v>
      </c>
      <c r="B25" s="7" t="s">
        <v>21</v>
      </c>
      <c r="C25" s="21">
        <v>94238</v>
      </c>
      <c r="D25" s="21">
        <v>98283</v>
      </c>
      <c r="E25" s="21">
        <v>98283</v>
      </c>
    </row>
    <row r="26" spans="1:5" ht="25.5" x14ac:dyDescent="0.3">
      <c r="A26" s="8" t="s">
        <v>18</v>
      </c>
      <c r="B26" s="7" t="s">
        <v>2</v>
      </c>
      <c r="C26" s="21">
        <f>D26*4</f>
        <v>13430.4</v>
      </c>
      <c r="D26" s="21">
        <v>3357.6</v>
      </c>
      <c r="E26" s="21">
        <v>3357.6</v>
      </c>
    </row>
    <row r="27" spans="1:5" ht="20.25" x14ac:dyDescent="0.3">
      <c r="A27" s="9" t="s">
        <v>4</v>
      </c>
      <c r="B27" s="12" t="s">
        <v>3</v>
      </c>
      <c r="C27" s="21">
        <v>15.5</v>
      </c>
      <c r="D27" s="21">
        <v>15.5</v>
      </c>
      <c r="E27" s="21">
        <v>15.5</v>
      </c>
    </row>
    <row r="28" spans="1:5" ht="20.25" x14ac:dyDescent="0.3">
      <c r="A28" s="9" t="s">
        <v>20</v>
      </c>
      <c r="B28" s="7" t="s">
        <v>21</v>
      </c>
      <c r="C28" s="21">
        <v>65338</v>
      </c>
      <c r="D28" s="21">
        <v>72206</v>
      </c>
      <c r="E28" s="21">
        <v>72206</v>
      </c>
    </row>
    <row r="29" spans="1:5" ht="25.5" x14ac:dyDescent="0.3">
      <c r="A29" s="6" t="s">
        <v>5</v>
      </c>
      <c r="B29" s="7" t="s">
        <v>2</v>
      </c>
      <c r="C29" s="21">
        <f>D29*4</f>
        <v>2522</v>
      </c>
      <c r="D29" s="21">
        <v>630.5</v>
      </c>
      <c r="E29" s="21">
        <v>630.5</v>
      </c>
    </row>
    <row r="30" spans="1:5" ht="36.75" x14ac:dyDescent="0.3">
      <c r="A30" s="14" t="s">
        <v>26</v>
      </c>
      <c r="B30" s="7" t="s">
        <v>2</v>
      </c>
      <c r="C30" s="15">
        <f>3384+2414</f>
        <v>5798</v>
      </c>
      <c r="D30" s="15">
        <f>144.3+36.4+290.9</f>
        <v>471.6</v>
      </c>
      <c r="E30" s="15">
        <v>471.6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>
        <v>1896</v>
      </c>
      <c r="D32" s="15">
        <f>115.2+1780.8</f>
        <v>1896</v>
      </c>
      <c r="E32" s="15">
        <v>1896</v>
      </c>
    </row>
    <row r="33" spans="1:5" ht="52.5" x14ac:dyDescent="0.3">
      <c r="A33" s="14" t="s">
        <v>28</v>
      </c>
      <c r="B33" s="7" t="s">
        <v>2</v>
      </c>
      <c r="C33" s="15">
        <v>1778.1</v>
      </c>
      <c r="D33" s="15">
        <v>1519.2</v>
      </c>
      <c r="E33" s="15">
        <v>1519.2</v>
      </c>
    </row>
    <row r="36" spans="1:5" x14ac:dyDescent="0.25">
      <c r="C36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Рентабельная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2021-12-09T10:33:18Z</dcterms:modified>
</cp:coreProperties>
</file>